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Users\Admin\Desktop\Javna rasvjeta\"/>
    </mc:Choice>
  </mc:AlternateContent>
  <xr:revisionPtr revIDLastSave="0" documentId="13_ncr:1_{E4BE2480-A6B6-4042-AAB1-B505B4E764BC}" xr6:coauthVersionLast="45" xr6:coauthVersionMax="45" xr10:uidLastSave="{00000000-0000-0000-0000-000000000000}"/>
  <bookViews>
    <workbookView xWindow="-120" yWindow="-120" windowWidth="24240" windowHeight="13140" tabRatio="826" xr2:uid="{00000000-000D-0000-FFFF-FFFF00000000}"/>
  </bookViews>
  <sheets>
    <sheet name="Maruševec en. obnova JR" sheetId="4" r:id="rId1"/>
  </sheets>
  <definedNames>
    <definedName name="Elektromontazni_2008">#REF!</definedName>
    <definedName name="Gradjevinski_2008">#REF!</definedName>
    <definedName name="_xlnm.Print_Titles" localSheetId="0">'Maruševec en. obnova JR'!$6:$6</definedName>
    <definedName name="_xlnm.Print_Area" localSheetId="0">'Maruševec en. obnova JR'!$A$1:$F$115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 i="4" l="1"/>
  <c r="F59" i="4" l="1"/>
  <c r="F69" i="4"/>
  <c r="F63" i="4"/>
  <c r="F43" i="4" l="1"/>
  <c r="F38" i="4" l="1"/>
  <c r="F33" i="4"/>
  <c r="F65" i="4" l="1"/>
  <c r="F61" i="4" l="1"/>
  <c r="F51" i="4" l="1"/>
  <c r="F49" i="4"/>
  <c r="F47" i="4"/>
  <c r="F28" i="4" l="1"/>
  <c r="F53" i="4" l="1"/>
  <c r="F67" i="4"/>
  <c r="F70" i="4" s="1"/>
  <c r="F78" i="4" l="1"/>
  <c r="F55" i="4"/>
  <c r="F76" i="4" s="1"/>
  <c r="F80" i="4" l="1"/>
  <c r="F81" i="4" l="1"/>
  <c r="F84" i="4" s="1"/>
</calcChain>
</file>

<file path=xl/sharedStrings.xml><?xml version="1.0" encoding="utf-8"?>
<sst xmlns="http://schemas.openxmlformats.org/spreadsheetml/2006/main" count="90" uniqueCount="75">
  <si>
    <t>kom</t>
  </si>
  <si>
    <t>m</t>
  </si>
  <si>
    <t>Red. broj</t>
  </si>
  <si>
    <t>Opis radova</t>
  </si>
  <si>
    <t>Jed. mj.</t>
  </si>
  <si>
    <t>Koli-čina</t>
  </si>
  <si>
    <t>Kn</t>
  </si>
  <si>
    <t>SVEUKUPNO:</t>
  </si>
  <si>
    <t>TROŠKOVNIK</t>
  </si>
  <si>
    <t xml:space="preserve">PDV 25%: </t>
  </si>
  <si>
    <t>Iznos (Kn)</t>
  </si>
  <si>
    <t xml:space="preserve">Jed. cijena </t>
  </si>
  <si>
    <t>Stezaljka za probijanje izolacije SKS-a, za spajanje na glavni vodič (16-70 mm2) - odvojni vodič (16-70 mm2), izolirana, otporna na vremenske utjecaje (isitana 4 kV u zraku) s dva vijeka M8</t>
  </si>
  <si>
    <t>Kabel PP00-Y 3x1,5 mm2 (PGP)</t>
  </si>
  <si>
    <t>Nabava i prijevoz utičnice, gumene 16A, 230V</t>
  </si>
  <si>
    <t>A.</t>
  </si>
  <si>
    <t>B.</t>
  </si>
  <si>
    <t>ELEKTROMONTAŽNI MATERIJAL</t>
  </si>
  <si>
    <t>ELEKTROMONTAŽNI RADOVI</t>
  </si>
  <si>
    <t>ELEKTROMONTAŽNI RADOVI UKUPNO</t>
  </si>
  <si>
    <t>ELEKTROMONTAŽNI MATERIJAL UKUPNO</t>
  </si>
  <si>
    <t>A. ELEKTROMONTAŽNI MATERIJAL</t>
  </si>
  <si>
    <t>Odspajanje i demontaža postojeće svjetiljke na betonskom stupu NN mreže HEP-a. U stavci uračunati prijevoz demontirane svjetiljke ne skladište investitora</t>
  </si>
  <si>
    <t>B. ELEKTROMONTAŽNI RADOVI</t>
  </si>
  <si>
    <r>
      <t xml:space="preserve">UKUPNO </t>
    </r>
    <r>
      <rPr>
        <b/>
        <sz val="9"/>
        <rFont val="Calibri"/>
        <family val="2"/>
        <charset val="238"/>
        <scheme val="minor"/>
      </rPr>
      <t>(A+B)</t>
    </r>
    <r>
      <rPr>
        <b/>
        <sz val="11"/>
        <rFont val="Calibri"/>
        <family val="2"/>
        <charset val="238"/>
        <scheme val="minor"/>
      </rPr>
      <t>:</t>
    </r>
  </si>
  <si>
    <t>Opći dio za sve svjetiljke</t>
  </si>
  <si>
    <t>Za nuđene svjetiljke je potrebno dostaviti:</t>
  </si>
  <si>
    <t>- Tehnički katalog proizvoda sa navedenim tehničkim karakteristikama i slikovnim prikazom. Dostavljeni tehnički katalog mora biti javno dostupan putem interneta sa web stranica proizvođača svjetiljke.</t>
  </si>
  <si>
    <t>- Jamstvo od strane proizvođača ili ovlaštenog predstavničkog ureda proizvođača ili distributera za Republiku Hrvatsku na kompletni proizvod (garancija) u razdoblju koju je naveo u svojoj ponudi koju potpisom i pečatom ovjerava proizvođač ili distributer za RH. Jamstvo na proizvod ne može biti kraće od 5 godina odnosno 60 mjeseci.</t>
  </si>
  <si>
    <t xml:space="preserve">- Tvornica (proizvođač) svjetiljaka mora imati certifikat ISO 9001:2015. </t>
  </si>
  <si>
    <t xml:space="preserve">- Tvornica (proizvođač) svjetiljaka mora imati certifikat ISO 14001:2015. </t>
  </si>
  <si>
    <t>- ENEC oznaka se koristi za sljedeće kategorije proizvoda: svjetiljke i pribor, kućanske i slične električne aparate, IT opremu, električne ručne i prijenosne alata, transformatore, prekidače, automatske uređaje za upravljanje, kondenzatore, priključne uređaje i baterije.
Postupak za dobivanje dozvole za upotrebu ENEC oznake sastoji se od odobravanja proizvoda, odobravanja proizvođača i uvida u postupke proizvodnje. Proizvodi koji nose oznaku ENEC potvrđuju da je proizvod proizveden u skladu sa zahtjevima europskih standarda sigurnosti sukladnim sa zahtjevima Europske Direktive o niskom naponu (LVD), ali isto tako da su ispunjeni svi zahtjevi koji se odnose na proizvođača i postupke proizvodnje, što Certifikatom o sukladnosti s LVD direktivom nije obuhvaćeno. Proizvod koji nije ispitan od strane neovisnog ovlaštenog tijela ne može nositi ENEC znak.
Nadalje, ispitivanjem proizvoda od strane neovisnog ovlaštenog tijela kao preduvjeta za stavljanje oznake „CE“ ne obuhvaća i pregled proizvodnje ispitivanog proizvoda dok je to za stavljanje ENEC znaka preduvjet. Periodičnim pregledom proizvodnje se između ostalog u obzir uzima i test verifikacije proizvodnje čime se zadržava kontinuirano praćenje kvalitete proizvodnje a posebno kvalitete proizvoda, odnosno time je Naručitelj siguran da će svaka proizvedena svjetiljka po kvaliteti i zahtijevanim tvorničkim testovima odgovarati testnom uzorku kod postupka certificiranja. Zakon o općoj sigurnosti proizvoda (NN 30/09., 139/10., 14/14.) i DIREKTIVA 2001/95/EZ EUROPSKOG PARLAMENTA I VIJEĆA od 3. prosinca 2001. o općoj sigurnosti proizvoda, propisuje da Središnje tijelo državne uprave nadležno za poslove opće sigurnosti proizvoda slijedom Zakona podupire stvaranje pravila dobre prakse s ciljem stavljanja sigurnih proizvoda na tržište. ENEC je stvorio pravila dobre prakse koji se u Europi i primjenjuju.</t>
  </si>
  <si>
    <t>- Svjetiljke moraju imati ENEC+ certifikat</t>
  </si>
  <si>
    <t xml:space="preserve">- ENEC+ oznaku uvela je Europska udruga za certificiranje električnih proizvoda (EEPCA) 2014. godine. ENEC+ označava ispitivanje LED rasvjetnih tijela u pogledu pouzdanosti karakteristika koje je odredio proizvođač. Na temelju novih IEC standarda, testirane su i potvrđene specifikacije proizvođača o općim karakteristikama svjetiljki. Tehnički listovi za svjetiljke certificirani ENEC + sadrže provjerene podatke o:
- nazivnoj snazi
- nominalni svjetlosni tok
- korelirana temperatura boje (CCT u K)
- faktor uzvrata boje
- dopuštena maksimalna ambijentalna temperatura za rad svjetiljke
- nazivna svjetlosna učinkovitost svjetiljke
Kako bi proizvod bio ENEC+ certificiran mora zadovoljiti sljedeće uvjete:
- imati ENEC certifikat
- udovoljavati normi EN 62722-2-1:2016: Značajke svjetiljki -- Dio 2-1: Posebni zahtjevi za svjetiljke sa svjetlećim diodama
Važan cilj oznake ENEC + je mogućnost provođenja natječaja na temelju kriterija uspješnosti i kvalitete. Znak ENEC + također pruža i druge prednosti:
- europski certifikacijski sustav koji pokriva performanse različitih rasvjetnih tijela na početku njihovog vijeka trajanja
- napredni certifikat koji se može prilagoditi budućem razvoju tržišta i tehnologije
- potpuno pokrivanje svih relevantnih tehničkih svojstava
- dosljedna sljedivost procesa vrednovanja za karakteristike proizvoda svih certificiranih proizvoda putem internetskih baza podataka
- nezavisna mogućnost za usporedbu neovisna od proizvođača
</t>
  </si>
  <si>
    <t>- Svjetiljka mora imati CE oznaku (dokazuje se izjavom o sukladnosti proizvođača)</t>
  </si>
  <si>
    <t>- IK testno izvješće proizvođača svjetiljaka ili akreditiranog laboratorija prema HRN EN 62262:2002</t>
  </si>
  <si>
    <t>- IP testno izvješće proizvođača svjetiljaka ili akreditiranog laboratorija prema HRN EN 60598-1:2008</t>
  </si>
  <si>
    <t>- Svjetlotehnički proračun u digitalnom formatu programskog alata RELUX ili DIALUX na CD-u i u tiskanom obliku kojim se dokazuje usklađenost ponuđene svjetiljke sa uvjetima iz projekta. Svjetlotehnički proračun mora biti ovjeren od strane bilo kojeg ovlaštenog diplomiranog inženjera elektrotehnike. U slučaju dostavljanja različitog svjetlotehničkog proračuna u papirnatom obliku od onog koji će analiza dostavljenog na CD ili DVD pokazati (uz kontrolu dostavljenih podataka putem internetskih stranica proizvođača opreme), smatrat će se da je ponuditelj dostavio nepravilnu ponudu i ista će biti odbijena sukladno ZJN 2016. Uz proračun je potrebno dostaviti i svjetlotehničke krivulje ponuđenih svjetiljki u elektronskom obliku kako bi predstavnik Naručitelja mogao provjeriti da li ponuđena svjetiljka zadovoljava tražene kriterije. Ukoliko se tehničkom evaluacijom i/ili mjerenjima (koja mogu biti i prije donošenja odluke o odabiru ponuditelja) dokaže da svjetiljka nije u skladu sa tehničkim zahtjevima i svjetlotehničkim proračunom, naručitelj ima pravo naplatiti materijalnu štetu s police osiguranja od profesionalne odgovornosti ovlaštenog diplomiranog inženjera elektrotehnike koji je ovjerio svjetlotehnički proračun. Dostavljene (korištene) svjetlotehničke krivulje moraju biti javno dostupne putem interneta sa web stranica proizvođača svjetiljki. Za dostavljene svjetlotehničke krivulje potrebno je dostaviti akreditiaciju laboratorija koji je izvršio snimanje istih.</t>
  </si>
  <si>
    <t>- Ponuditelj je dužan dostaviti Ovlaštenje proizvođača rasvjetne opreme ili ovlaštenog predstavničkog ureda proizvođača u Republici Hrvatskoj za nuđenje na predmetnom natječaju. Ovlaštenje proizvođača rasvjetne opreme je nužan uvjet dokazivanja da su ponuđeni proizvodi u skladu sa minimalnim traženim tehničkim karakteristikama, u smislu pouzdanosti u eksploataciji, kvalitete i jamstva.</t>
  </si>
  <si>
    <t>- Naručitelj ima mogućnost zatražiti  dostavu uzoraka za svaki tip/model svjetiljke koje nudi ponuditelj (Naručitelj ju vraća nakon završetka postupka javne nabave).Naručitelj će izvršiti kontrolna mjerenja max. startne snage, cos ϕ,temperaturu boje te po potrebi kontrolu svjetlosne karakteristike svjetiljke putem ovlaštenih stručnjaka.
Svjetiljke koju Ponuditelj nudi (kao sastavni dio ponude) moraju biti identične (svjetlotehnički, tehnički i mehanički) svjetiljkama koje će dostaviti kao probni uzorak (svjetlosna krivulja svjetiljke koju ponuditelj nudi mora biti identična probnom uzorku, LDT file-u i svjetiljci koja će se nakon sklapanja ugovora montirati na lokacije koje su predmet ovog ugovora.</t>
  </si>
  <si>
    <t>Naručitelj zadržava pravo provjere ENEC certifikata na stranici www.enec.com</t>
  </si>
  <si>
    <t>Naručitelj zadržava pravo provjere ENEC+ certifikata na stranici www.enecplus.eu</t>
  </si>
  <si>
    <t>- Svjetiljke moraju imati ENEC certifikat ili jednakovrijedan certifikat izdan od akreditirane agencije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t>
  </si>
  <si>
    <t>Karakteristike LED modula:
- cestovna asimetrična optika
- ULOR ≤ 0,0%
- zasjenjenje svjetiljke min. G*3 ili bolje (prema HRN EN 13201:2016 Annex A)
- klasa bliještanja min. D.6 (vrlo nisko bliještanje) ili bolje (prema HRN EN 13201:2016 Annex A)
- efektivni svjetosni tok ili svjetlosni tok svjetiljke s uračunatim gubicima u optičkom sustavu: ≤ 8600 lm
- svjetlotehnička efikasnost svjetiljke min 113lm/W
- ukupna startna snaga svjetiljke (LED modul+predspoj): max: 76W
- predspoj sa automatskom autonomnom regulacijom snage u 5 karakterističnih točaka (dodatna ušteda 32% - režim regulacije definiran u projektu)
- boja svjetlosti maksimalno 3000K
- uzvrat boje (Ra) minimalno 80
- predspoj ima mogućnost programiranja CLO opcije
- trajnost LED modula i drivera: minimalno 100.000h uz održavanje 90% inicijalnog svjetlosnog toka svih svjetiljki i maksimalni ispad svjetiljki 10% (oznaka L90B10)
- faktor snage:  cos φ ≥ 0,95</t>
  </si>
  <si>
    <t>Ponuđeni tip svjetiljke:______________________________
Proizvođač: ______________________________________</t>
  </si>
  <si>
    <t>Nabava i prijevoz cestovne svjetiljke slijedećih karakteristika:
- kućište i nosač izrađeni od tlačno lijevanog aluminija s antikorozivnom zaštitom
- jedinstveno kućište za LED module od cca 600 do 10000 lm
- stupanj IP zaštite cjelokupne svjetiljke (optičkog dijela svjetiljke i predspoja) min. IP66
- stupanj IK zaštite cjelokupne svjetiljke min. IK08
- izvedba sa ravnim kaljenim zaštitnim staklom (ULOR = 0%)
- izvedba sa sistemom optičkih leća direktno preko LED izvora svjetlosti
- silikonska brtva
- postavljanje na stup/konzolu promjera 48-60 mm bez dodatnog adaptera
- regulacija kuta cijele svjetiljke od +15° do -90° 
- dozvoljena max. težina svjetiljke  5,5 kg
- svjetiljka mora imati pasivno hlađenje (nije dozvoljeno korištenje elemenata za aktivno hlađenje)
- temperaturno područje rada: raspon radne temperature ambijenta Ta od -30°C do +35°C
- klasa električne zaštite: kl. II
- zasebni uređaj/element za prenaponsku zaštitu: kl. II+III (Imax=10kA, Umax=10kV)
- integrirana zaštita od prenapona unutar LED drivera ≥ 6 kV
- hladilo svjetiljke treba biti izvedivo na način da je svjetiljka sa gornje i bočne vanjske strane glatka, tj. da nema vidljivo istaknuto hladilo u smislu istaknutih rebara za hlađenje same svjetiljke. Sve u svrhu smanjenja mogućnosti skupljanja prljavštine uslijed atmosferskih prilika kako isto ne bi utjecalo na hlađenje same svjetiljke. Navedenu funkcionalnost svjetiljke nije dozvoljeno postići dodatnim priborom (pokrivalima), kućište mora biti lijevano iz jednog komada</t>
  </si>
  <si>
    <t>Nabava i prijevoz cestovne svjetiljke slijedećih karakteristika:
- kućište i nosač izrađeni od tlačno lijevanog aluminija s antikorozivnom zaštitom
- stupanj IP zaštite cjelokupne svjetiljke (optičkog dijela svjetiljke i predspoja) min. IP65
- stupanj IK zaštite cjelokupne svjetiljke min. IK08
- izvedba sa ravnim kaljenim zaštitnim staklom (ULOR = 0%)
- izvedba sa sistemom optičkih leća direktno preko LED izvora svjetlosti
- silikonska brtva
- promjer nasadnika Ø42-60 mm,
- dozvoljena max. težina svjetiljke  3,3 kg
- svjetiljka mora imati pasivno hlađenje (nije dozvoljeno korištenje elemenata za aktivno hlađenje)
- temperaturno područje rada: raspon radne temperature ambijenta Ta od -40°C do +35°C
- klasa električne zaštite: kl. II
- zasebni uređaj/element za prenaponsku zaštitu: kl. II+III (Imax=10kA, Umax=10kV)
- integrirana zaštita od prenapona unutar LED drivera ≥ 4 kV
- hladilo svjetiljke treba biti izvedivo na način da je svjetiljka sa gornje i bočne vanjske strane glatka, tj. da nema vidljivo istaknuto hladilo u smislu istaknutih rebara za hlađenje same svjetiljke. Sve u svrhu smanjenja mogućnosti skupljanja prljavštine uslijed atmosferskih prilika kako isto ne bi utjecalo na hlađenje same svjetiljke. Navedenu funkcionalnost svjetiljke nije dozvoljeno postići dodatnim priborom (pokrivalima), kućište mora biti lijevano iz jednog komada</t>
  </si>
  <si>
    <t>Karakteristike LED modula:
- cestovna asimetrična optika
- ULOR ≤ 0,0%
- zasjenjenje svjetiljke min. G*3 ili bolje (prema HRN EN 13201:2016 Annex A)
- klasa bliještanja min. D.5 (nisko bliještanje) ili bolje (prema HRN EN 13201:2016 Annex A)
- efektivni svjetosni tok ili svjetlosni tok svjetiljke s uračunatim gubicima u optičkom sustavu: ≤ 4690 lm
- svjetlotehnička efikasnost svjetiljke min 117lm/W
- ukupna startna snaga svjetiljke (LED modul+predspoj): max: 40W
- boja svjetlosti maksimalno 3000K
- uzvrat boje (Ra) minimalno 70
- trajnost LED modula i drivera: minimalno 100.000h uz održavanje 70% inicijalnog svjetlosnog toka svih svjetiljki i maksimalni ispad svjetiljki 10% (oznaka L70B10)
- faktor snage:  cos φ ≥ 0,95</t>
  </si>
  <si>
    <r>
      <rPr>
        <u/>
        <sz val="8"/>
        <rFont val="Calibri"/>
        <family val="2"/>
        <charset val="238"/>
      </rPr>
      <t>Proračun TIP2 (lokalna prometnica 1)</t>
    </r>
    <r>
      <rPr>
        <sz val="8"/>
        <rFont val="Calibri"/>
        <family val="2"/>
        <charset val="238"/>
      </rPr>
      <t xml:space="preserve">
Klasa rasvjetljenosti prema HR-EN 13201:2016 
- prometnica: M5 
- pješačka staza 1:   P5
- pješačka staza 2:   P3
prema sljedećim uvjetima:
- tip obloge kolnika prema CIE R3, q0: 0,070
- dvosmjerni promet
- širina kolnika: 6,00m
- broj kolnih traka: 2
- jednostrano smješteni stupovii sa donje strane ceste
- pješačka staza 1 širine 1,5m, na udaljenosti 0,0m od ruba kolnika, sa gornje strane kolnika
- pješačka staza 2 širine 1,5m, na udaljenosti 0,0m od ruba kolnika, sa donje strane kolnika
- udaljenost optičke osi svjetiljke od ruba kolnika: -1,0m
- međurazmak rasvjetnih stupova: 34m
- visina montaže svjetiljke: 7,5m
- nagib svjetljke:  0°
- faktor održavanja: 0,8</t>
    </r>
  </si>
  <si>
    <r>
      <rPr>
        <u/>
        <sz val="8"/>
        <rFont val="Calibri"/>
        <family val="2"/>
        <charset val="238"/>
      </rPr>
      <t>Proračun TIP1 (državna cesta DC35)</t>
    </r>
    <r>
      <rPr>
        <sz val="8"/>
        <rFont val="Calibri"/>
        <family val="2"/>
        <charset val="238"/>
      </rPr>
      <t xml:space="preserve">
Klasa rasvjetljenosti prema HR-EN 13201:2016 
- prometnica: M4 
- pješačka staza 1:   P4
- pješačka staza 2:   P2
prema sljedećim uvjetima:
- tip obloge kolnika prema CIE R3, q0: 0,070
- dvosmjerni promet
- širina kolnika: 6,50m
- broj kolnih traka: 2
- jednostrano smješteni stupovii sa donje strane ceste
- pješačka staza 1 širine 1,7m, na udaljenosti 0,0m od ruba kolnika, sa gornje strane kolnika
- pješačka staza 2 širine 1,7m, na udaljenosti 0,0m od ruba kolnika, sa donje strane kolnika
- udaljenost optičke osi svjetiljke od ruba kolnika: -2,5m
- međurazmak rasvjetnih stupova: 37m
- visina montaže svjetiljke: 9,0m
- nagib svjetljke:  0°
- faktor održavanja: 0,8</t>
    </r>
  </si>
  <si>
    <t>Nabava i prijevoz cestovne svjetiljke slijedećih karakteristika:
- kućište i nosač izrađeni od tlačno lijevanog aluminija s antikorozivnom zaštitom
- stupanj IP zaštite cjelokupne svjetiljke (optičkog dijela svjetiljke i predspoja) min. IP65
- stupanj IK zaštite cjelokupne svjetiljke min. IK08
- izvedba sa ravnim kaljenim zaštitnim staklom (ULOR = 0%)
- izvedba sa sistemom optičkih leća direktno preko LED izvora svjetlosti
- silikonska brtva
- promjer nasadnika Ø42-60 mm,
- dozvoljena max. težina svjetiljke  2,2 kg
- svjetiljka mora imati pasivno hlađenje (nije dozvoljeno korištenje elemenata za aktivno hlađenje)
- temperaturno područje rada: raspon radne temperature ambijenta Ta od -40°C do +35°C
- klasa električne zaštite: kl. II
- zasebni uređaj/element za prenaponsku zaštitu: kl. II+III (Imax=10kA, Umax=10kV)
- integrirana zaštita od prenapona unutar LED drivera ≥ 4 kV
- hladilo svjetiljke treba biti izvedivo na način da je svjetiljka sa gornje i bočne vanjske strane glatka, tj. da nema vidljivo istaknuto hladilo u smislu istaknutih rebara za hlađenje same svjetiljke. Sve u svrhu smanjenja mogućnosti skupljanja prljavštine uslijed atmosferskih prilika kako isto ne bi utjecalo na hlađenje same svjetiljke. Navedenu funkcionalnost svjetiljke nije dozvoljeno postići dodatnim priborom (pokrivalima), kućište mora biti lijevano iz jednog komada</t>
  </si>
  <si>
    <t>Karakteristike LED modula:
- cestovna asimetrična optika
- ULOR ≤ 0,0%
- zasjenjenje svjetiljke min. G*3 ili bolje (prema HRN EN 13201:2016 Annex A)
- klasa bliještanja min. D.5 (nisko bliještanje) ili bolje (prema HRN EN 13201:2016 Annex A)
- efektivni svjetosni tok ili svjetlosni tok svjetiljke s uračunatim gubicima u optičkom sustavu: ≤ 2950 lm
- svjetlotehnička efikasnost svjetiljke min 101lm/W
- ukupna startna snaga svjetiljke (LED modul+predspoj): max: 29W
- boja svjetlosti maksimalno 3000K
- uzvrat boje (Ra) minimalno 70
- trajnost LED modula i drivera: minimalno 100.000h uz održavanje 70% inicijalnog svjetlosnog toka svih svjetiljki i maksimalni ispad svjetiljki 10% (oznaka L70B10)
- faktor snage:  cos φ ≥ 0,95</t>
  </si>
  <si>
    <t>Ugradnja konzole javne rasvjete na betonski stup</t>
  </si>
  <si>
    <t>Ugradnja svjetiljke na ugrađenu konzolu na betonskom stupu visine 8 m, sa ožičenjem i spajanjem do pune funkcionalnosti (spajanje utikača i utičnice, otcjepnih stezaljki i spajanje kabela)</t>
  </si>
  <si>
    <t>kpl</t>
  </si>
  <si>
    <t>Koordinacija sa HEP ODS d.o.o. Elektrom Varaždin radi iskapčanja NN mreže radi ugradnje svjetiljaka na stupove NN mreže</t>
  </si>
  <si>
    <t xml:space="preserve">Nabava i prijevoz  pocinčane konzole javne rasvjete dužine (izbačajaj svjetiljke) 1500 mm i nadvišenjem stupa 1200 mm za ugradnju bočno na betonski stup NN mreže. Promjer vrha konzole Ф60, kut nagiba u odnosu na prometnicu 0°. Učvršćenje na stup pomoću obujmica. U cijeni stavke uračunati sav potreban spojnim i montažnim materijalom.
Tip kao JRФ60/700,5° „Promega“ ili jednakovrijedan </t>
  </si>
  <si>
    <t>- ispitni protokol LDT krivulja akreditiranog laboratorija prema IES LM-79-08 i EN 13032:1, akreditacija laboratorija prema EN ISO/IEC 17025:2005</t>
  </si>
  <si>
    <r>
      <rPr>
        <u/>
        <sz val="8"/>
        <rFont val="Calibri"/>
        <family val="2"/>
        <charset val="238"/>
      </rPr>
      <t>Proračun TIP3 (lokalna prometnica 2)</t>
    </r>
    <r>
      <rPr>
        <sz val="8"/>
        <rFont val="Calibri"/>
        <family val="2"/>
        <charset val="238"/>
      </rPr>
      <t xml:space="preserve">
Klasa rasvjetljenosti prema HR-EN 13201:2016 
- prometnica: M6 
- pješačka staza 1:   P5
- pješačka staza 2:   P4
prema sljedećim uvjetima:
- tip obloge kolnika prema CIE R3, q0: 0,070
- dvosmjerni promet
- širina kolnika: 5,00m
- broj kolnih traka: 2
- jednostrano smješteni stupovii sa donje strane ceste
- pješačka staza 1 širine 1,5m, na udaljenosti 0,0m od ruba kolnika, sa gornje strane kolnika
- pješačka staza 2 širine 1,5m, na udaljenosti 0,0m od ruba kolnika, sa donje strane kolnika
- udaljenost optičke osi svjetiljke od ruba kolnika: -1,0m
- međurazmak rasvjetnih stupova: 38m
- visina montaže svjetiljke: 7,5m
- nagib svjetljke:  0°
- faktor održavanja: 0,8</t>
    </r>
  </si>
  <si>
    <t>Mjerenje, ispitivanje i izrada protokola. Mjerenje otpora izolacije. Obračun po izvedenom mjernom mjestu na DC35.</t>
  </si>
  <si>
    <t>REKAPITULACIJA</t>
  </si>
  <si>
    <t>Ugradnja kraka javne rasvjete na betonski stup (krakovi se demontiraju na posotjećim stupovima na DC35)</t>
  </si>
  <si>
    <t xml:space="preserve">Nabava i prijevoz  kraka javne rasvjete dužine 700 mm za ugradnju na betonski stup. Tip kao JRФ60/700,5° „Promega“ ili jednakovrijedan </t>
  </si>
  <si>
    <t>Nabava i prijevoz utikača, gumenog 16A, 230V</t>
  </si>
  <si>
    <t>Naziv ponuditelja:</t>
  </si>
  <si>
    <t>Adresa:</t>
  </si>
  <si>
    <t>OIB:</t>
  </si>
  <si>
    <t>IBAN:</t>
  </si>
  <si>
    <t>Telefon / fax:</t>
  </si>
  <si>
    <t>E - mail:</t>
  </si>
  <si>
    <t>Mjesto i datum: __________________________________________</t>
  </si>
  <si>
    <t>Ponuditelj: 
________________________________________________________</t>
  </si>
  <si>
    <t>Potpis: ________________________</t>
  </si>
  <si>
    <t xml:space="preserve">                                                 M.P.</t>
  </si>
  <si>
    <t>modernizacije javne rasvjete na području općine Maruševec (DC35, LC u Jurketincu i Gredi)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</si>
</sst>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0"/>
      <name val="Arial"/>
      <charset val="238"/>
    </font>
    <font>
      <sz val="10"/>
      <name val="Times New Roman"/>
      <family val="1"/>
    </font>
    <font>
      <sz val="8"/>
      <name val="Arial"/>
      <family val="2"/>
      <charset val="238"/>
    </font>
    <font>
      <b/>
      <sz val="14"/>
      <name val="Calibri"/>
      <family val="2"/>
      <charset val="238"/>
    </font>
    <font>
      <b/>
      <sz val="10"/>
      <name val="Calibri"/>
      <family val="2"/>
      <charset val="238"/>
    </font>
    <font>
      <sz val="10"/>
      <name val="Calibri"/>
      <family val="2"/>
      <charset val="238"/>
    </font>
    <font>
      <b/>
      <sz val="9"/>
      <name val="Calibri"/>
      <family val="2"/>
      <charset val="238"/>
    </font>
    <font>
      <sz val="9"/>
      <name val="Calibri"/>
      <family val="2"/>
      <charset val="238"/>
    </font>
    <font>
      <sz val="8"/>
      <name val="Calibri"/>
      <family val="2"/>
      <charset val="238"/>
    </font>
    <font>
      <sz val="10"/>
      <name val="Calibri"/>
      <family val="2"/>
      <charset val="238"/>
      <scheme val="minor"/>
    </font>
    <font>
      <b/>
      <sz val="10"/>
      <name val="Calibri"/>
      <family val="2"/>
      <charset val="238"/>
      <scheme val="minor"/>
    </font>
    <font>
      <b/>
      <sz val="11"/>
      <name val="Calibri"/>
      <family val="2"/>
      <charset val="238"/>
      <scheme val="minor"/>
    </font>
    <font>
      <b/>
      <sz val="9"/>
      <name val="Calibri"/>
      <family val="2"/>
      <charset val="238"/>
      <scheme val="minor"/>
    </font>
    <font>
      <sz val="7"/>
      <color theme="1"/>
      <name val="Arial Unicode MS"/>
      <family val="2"/>
      <charset val="238"/>
    </font>
    <font>
      <u/>
      <sz val="8"/>
      <name val="Calibri"/>
      <family val="2"/>
      <charset val="238"/>
    </font>
    <font>
      <b/>
      <sz val="7"/>
      <color theme="1"/>
      <name val="Arial Unicode MS"/>
      <charset val="238"/>
    </font>
    <font>
      <sz val="10"/>
      <name val="Arial"/>
      <family val="2"/>
      <charset val="238"/>
    </font>
    <font>
      <b/>
      <sz val="12"/>
      <name val="Arial"/>
      <family val="2"/>
      <charset val="238"/>
    </font>
    <font>
      <sz val="11"/>
      <name val="Arial"/>
      <family val="2"/>
    </font>
    <font>
      <b/>
      <sz val="11"/>
      <name val="Arial"/>
      <family val="2"/>
    </font>
    <font>
      <b/>
      <sz val="11"/>
      <name val="Arial"/>
      <family val="2"/>
      <charset val="238"/>
    </font>
    <font>
      <sz val="11"/>
      <name val="Arial"/>
      <family val="2"/>
      <charset val="238"/>
    </font>
  </fonts>
  <fills count="2">
    <fill>
      <patternFill patternType="none"/>
    </fill>
    <fill>
      <patternFill patternType="gray125"/>
    </fill>
  </fills>
  <borders count="14">
    <border>
      <left/>
      <right/>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wrapText="1"/>
    </xf>
    <xf numFmtId="0" fontId="16" fillId="0" borderId="0"/>
  </cellStyleXfs>
  <cellXfs count="115">
    <xf numFmtId="0" fontId="0" fillId="0" borderId="0" xfId="0">
      <alignment wrapText="1"/>
    </xf>
    <xf numFmtId="0" fontId="1" fillId="0" borderId="0" xfId="0" applyFont="1" applyAlignment="1">
      <alignment horizontal="center" vertical="center" wrapText="1"/>
    </xf>
    <xf numFmtId="0" fontId="1" fillId="0" borderId="0" xfId="0" applyFont="1" applyAlignment="1">
      <alignment wrapText="1"/>
    </xf>
    <xf numFmtId="4" fontId="1" fillId="0" borderId="0" xfId="0" applyNumberFormat="1" applyFont="1" applyAlignment="1">
      <alignment wrapText="1"/>
    </xf>
    <xf numFmtId="0" fontId="0" fillId="0" borderId="0" xfId="0" applyFill="1" applyBorder="1" applyAlignment="1" applyProtection="1">
      <alignment horizontal="center" vertical="center" wrapText="1"/>
    </xf>
    <xf numFmtId="0" fontId="5" fillId="0" borderId="0" xfId="0" applyFont="1" applyAlignment="1">
      <alignment wrapText="1"/>
    </xf>
    <xf numFmtId="0" fontId="6" fillId="0" borderId="5" xfId="0" applyFont="1" applyFill="1" applyBorder="1" applyAlignment="1" applyProtection="1">
      <alignment horizontal="left"/>
    </xf>
    <xf numFmtId="49" fontId="6" fillId="0" borderId="5" xfId="0" applyNumberFormat="1" applyFont="1" applyFill="1" applyBorder="1" applyAlignment="1" applyProtection="1">
      <alignment horizontal="center"/>
    </xf>
    <xf numFmtId="0" fontId="6" fillId="0" borderId="5" xfId="0" applyFont="1" applyFill="1" applyBorder="1" applyAlignment="1" applyProtection="1">
      <alignment horizontal="left" vertical="center"/>
    </xf>
    <xf numFmtId="1" fontId="6" fillId="0" borderId="5" xfId="0" applyNumberFormat="1" applyFont="1" applyFill="1" applyBorder="1" applyAlignment="1" applyProtection="1">
      <alignment horizontal="left" vertical="center"/>
    </xf>
    <xf numFmtId="0" fontId="6" fillId="0" borderId="5" xfId="0" applyFont="1" applyFill="1" applyBorder="1" applyAlignment="1" applyProtection="1">
      <alignment horizontal="right" vertical="center"/>
    </xf>
    <xf numFmtId="1" fontId="7" fillId="0" borderId="6" xfId="0" applyNumberFormat="1" applyFont="1" applyFill="1" applyBorder="1" applyAlignment="1" applyProtection="1">
      <alignment horizontal="center" vertical="center" wrapText="1"/>
    </xf>
    <xf numFmtId="0" fontId="7" fillId="0" borderId="6" xfId="0" applyFont="1" applyFill="1" applyBorder="1" applyAlignment="1" applyProtection="1">
      <alignment horizontal="left" vertical="center" wrapText="1"/>
      <protection hidden="1"/>
    </xf>
    <xf numFmtId="0" fontId="7" fillId="0" borderId="6" xfId="0" applyFont="1" applyFill="1" applyBorder="1" applyAlignment="1" applyProtection="1">
      <alignment horizontal="right" vertical="center" wrapText="1"/>
      <protection hidden="1"/>
    </xf>
    <xf numFmtId="1" fontId="7" fillId="0" borderId="6" xfId="0" applyNumberFormat="1" applyFont="1" applyFill="1" applyBorder="1" applyAlignment="1" applyProtection="1">
      <alignment horizontal="right" vertical="center" wrapText="1"/>
    </xf>
    <xf numFmtId="4" fontId="7" fillId="0" borderId="6" xfId="0" applyNumberFormat="1" applyFont="1" applyFill="1" applyBorder="1" applyAlignment="1" applyProtection="1">
      <alignment horizontal="right" vertical="center" wrapText="1"/>
      <protection hidden="1"/>
    </xf>
    <xf numFmtId="0" fontId="4" fillId="0" borderId="1" xfId="0" applyFont="1" applyBorder="1" applyAlignment="1">
      <alignment horizontal="center" vertical="center" wrapText="1"/>
    </xf>
    <xf numFmtId="0" fontId="7" fillId="0" borderId="7" xfId="0" applyFont="1" applyFill="1" applyBorder="1" applyAlignment="1" applyProtection="1">
      <alignment horizontal="left" vertical="center" wrapText="1"/>
    </xf>
    <xf numFmtId="0" fontId="7" fillId="0" borderId="7" xfId="0" applyFont="1" applyFill="1" applyBorder="1" applyAlignment="1">
      <alignment horizontal="right" vertical="center" wrapText="1"/>
    </xf>
    <xf numFmtId="4" fontId="7" fillId="0" borderId="7" xfId="0" applyNumberFormat="1" applyFont="1" applyFill="1" applyBorder="1" applyAlignment="1">
      <alignment horizontal="right" vertical="center" wrapText="1"/>
    </xf>
    <xf numFmtId="0" fontId="5" fillId="0" borderId="3" xfId="0" applyFont="1" applyBorder="1" applyAlignment="1">
      <alignment wrapText="1"/>
    </xf>
    <xf numFmtId="0" fontId="4" fillId="0" borderId="2" xfId="0" applyFont="1" applyBorder="1" applyAlignment="1">
      <alignment horizontal="center" wrapText="1"/>
    </xf>
    <xf numFmtId="0" fontId="4" fillId="0" borderId="1" xfId="0" applyFont="1" applyBorder="1" applyAlignment="1">
      <alignment horizontal="right" wrapText="1"/>
    </xf>
    <xf numFmtId="0" fontId="5" fillId="0" borderId="2" xfId="0" applyFont="1" applyBorder="1" applyAlignment="1">
      <alignment wrapText="1"/>
    </xf>
    <xf numFmtId="4" fontId="5" fillId="0" borderId="2" xfId="0" applyNumberFormat="1" applyFont="1" applyBorder="1" applyAlignment="1">
      <alignment wrapText="1"/>
    </xf>
    <xf numFmtId="4" fontId="4" fillId="0" borderId="4" xfId="0" applyNumberFormat="1" applyFont="1" applyBorder="1" applyAlignment="1">
      <alignment horizontal="right" wrapText="1"/>
    </xf>
    <xf numFmtId="4" fontId="5" fillId="0" borderId="0" xfId="0" applyNumberFormat="1" applyFont="1" applyAlignment="1">
      <alignment wrapText="1"/>
    </xf>
    <xf numFmtId="0" fontId="8" fillId="0" borderId="6" xfId="0" applyFont="1" applyFill="1" applyBorder="1" applyAlignment="1" applyProtection="1">
      <alignment horizontal="left" vertical="center" wrapText="1"/>
      <protection hidden="1"/>
    </xf>
    <xf numFmtId="164" fontId="7" fillId="0" borderId="6" xfId="0" applyNumberFormat="1" applyFont="1" applyFill="1" applyBorder="1" applyAlignment="1" applyProtection="1">
      <alignment horizontal="right" vertical="center" wrapText="1"/>
    </xf>
    <xf numFmtId="164" fontId="7" fillId="0" borderId="7" xfId="0" applyNumberFormat="1" applyFont="1" applyFill="1" applyBorder="1" applyAlignment="1">
      <alignment horizontal="right" vertical="center" wrapText="1"/>
    </xf>
    <xf numFmtId="0" fontId="5" fillId="0" borderId="0" xfId="0"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horizontal="right" wrapText="1"/>
    </xf>
    <xf numFmtId="4" fontId="5" fillId="0" borderId="0" xfId="0" applyNumberFormat="1" applyFont="1" applyBorder="1" applyAlignment="1">
      <alignment wrapText="1"/>
    </xf>
    <xf numFmtId="4" fontId="4" fillId="0" borderId="0" xfId="0" applyNumberFormat="1" applyFont="1" applyBorder="1" applyAlignment="1">
      <alignment horizontal="right" wrapText="1"/>
    </xf>
    <xf numFmtId="0" fontId="7" fillId="0" borderId="7" xfId="0" applyFont="1" applyFill="1" applyBorder="1" applyAlignment="1">
      <alignment horizontal="center" vertical="center" wrapText="1"/>
    </xf>
    <xf numFmtId="0" fontId="9" fillId="0" borderId="0" xfId="0" applyFont="1" applyAlignment="1">
      <alignment wrapText="1"/>
    </xf>
    <xf numFmtId="0" fontId="10" fillId="0" borderId="0" xfId="0" applyFont="1" applyAlignment="1">
      <alignment wrapText="1"/>
    </xf>
    <xf numFmtId="4" fontId="9" fillId="0" borderId="0" xfId="0" applyNumberFormat="1" applyFont="1" applyAlignment="1">
      <alignment wrapText="1"/>
    </xf>
    <xf numFmtId="0" fontId="9" fillId="0" borderId="0" xfId="0" applyFont="1" applyAlignment="1">
      <alignment horizontal="right" wrapText="1"/>
    </xf>
    <xf numFmtId="0" fontId="9" fillId="0" borderId="5" xfId="0" applyFont="1" applyBorder="1" applyAlignment="1">
      <alignment horizontal="right" wrapText="1"/>
    </xf>
    <xf numFmtId="0" fontId="9" fillId="0" borderId="5" xfId="0" applyFont="1" applyBorder="1" applyAlignment="1">
      <alignment wrapText="1"/>
    </xf>
    <xf numFmtId="4" fontId="9" fillId="0" borderId="5" xfId="0" applyNumberFormat="1" applyFont="1" applyBorder="1" applyAlignment="1">
      <alignment wrapText="1"/>
    </xf>
    <xf numFmtId="4" fontId="11" fillId="0" borderId="0" xfId="0" applyNumberFormat="1" applyFont="1" applyAlignment="1">
      <alignment horizontal="right" wrapText="1"/>
    </xf>
    <xf numFmtId="1" fontId="7" fillId="0" borderId="6" xfId="0" applyNumberFormat="1" applyFont="1" applyFill="1" applyBorder="1" applyAlignment="1" applyProtection="1">
      <alignment horizontal="center" vertical="center" wrapText="1"/>
    </xf>
    <xf numFmtId="0" fontId="8" fillId="0" borderId="8" xfId="0" applyFont="1" applyFill="1" applyBorder="1" applyAlignment="1" applyProtection="1">
      <alignment horizontal="left" vertical="center" wrapText="1"/>
      <protection hidden="1"/>
    </xf>
    <xf numFmtId="0" fontId="8" fillId="0" borderId="9" xfId="0" applyFont="1" applyFill="1" applyBorder="1" applyAlignment="1" applyProtection="1">
      <alignment horizontal="left" vertical="center" wrapText="1"/>
      <protection hidden="1"/>
    </xf>
    <xf numFmtId="1" fontId="7" fillId="0" borderId="6" xfId="0" applyNumberFormat="1" applyFont="1" applyFill="1" applyBorder="1" applyAlignment="1" applyProtection="1">
      <alignment horizontal="center" vertical="center" wrapText="1"/>
    </xf>
    <xf numFmtId="0" fontId="13" fillId="0" borderId="0" xfId="0" applyFont="1" applyAlignment="1"/>
    <xf numFmtId="1" fontId="7" fillId="0" borderId="10" xfId="0" applyNumberFormat="1" applyFont="1" applyFill="1" applyBorder="1" applyAlignment="1" applyProtection="1">
      <alignment horizontal="center" vertical="center" wrapText="1"/>
    </xf>
    <xf numFmtId="0" fontId="7" fillId="0" borderId="1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right" vertical="center" wrapText="1"/>
      <protection hidden="1"/>
    </xf>
    <xf numFmtId="1" fontId="7" fillId="0" borderId="10" xfId="0" applyNumberFormat="1" applyFont="1" applyFill="1" applyBorder="1" applyAlignment="1" applyProtection="1">
      <alignment horizontal="right" vertical="center" wrapText="1"/>
    </xf>
    <xf numFmtId="4" fontId="7" fillId="0" borderId="10" xfId="0" applyNumberFormat="1" applyFont="1" applyFill="1" applyBorder="1" applyAlignment="1" applyProtection="1">
      <alignment horizontal="right" vertical="center" wrapText="1"/>
      <protection hidden="1"/>
    </xf>
    <xf numFmtId="0" fontId="13" fillId="0" borderId="9" xfId="0" applyFont="1" applyBorder="1" applyAlignment="1"/>
    <xf numFmtId="0" fontId="15" fillId="0" borderId="9" xfId="0" quotePrefix="1" applyFont="1" applyBorder="1" applyAlignment="1">
      <alignment vertical="top" wrapText="1"/>
    </xf>
    <xf numFmtId="0" fontId="13" fillId="0" borderId="9" xfId="0" quotePrefix="1" applyFont="1" applyBorder="1" applyAlignment="1">
      <alignment vertical="top" wrapText="1"/>
    </xf>
    <xf numFmtId="0" fontId="13" fillId="0" borderId="9" xfId="0" quotePrefix="1" applyFont="1" applyBorder="1" applyAlignment="1">
      <alignment vertical="top"/>
    </xf>
    <xf numFmtId="0" fontId="13" fillId="0" borderId="9" xfId="0" applyFont="1" applyBorder="1" applyAlignment="1">
      <alignment horizontal="center" vertical="center"/>
    </xf>
    <xf numFmtId="0" fontId="13" fillId="0" borderId="6" xfId="0" applyFont="1" applyBorder="1" applyAlignment="1"/>
    <xf numFmtId="0" fontId="13" fillId="0" borderId="6" xfId="0" quotePrefix="1" applyFont="1" applyBorder="1">
      <alignment wrapText="1"/>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right" vertical="center" wrapText="1"/>
    </xf>
    <xf numFmtId="164" fontId="7" fillId="0" borderId="7" xfId="0" applyNumberFormat="1" applyFont="1" applyBorder="1" applyAlignment="1">
      <alignment horizontal="right" vertical="center" wrapText="1"/>
    </xf>
    <xf numFmtId="4" fontId="7" fillId="0" borderId="7" xfId="0" applyNumberFormat="1" applyFont="1" applyBorder="1" applyAlignment="1">
      <alignment horizontal="right" vertical="center" wrapText="1"/>
    </xf>
    <xf numFmtId="4" fontId="1" fillId="0" borderId="0" xfId="0" applyNumberFormat="1" applyFont="1">
      <alignment wrapText="1"/>
    </xf>
    <xf numFmtId="0" fontId="1" fillId="0" borderId="0" xfId="0" applyFont="1">
      <alignment wrapText="1"/>
    </xf>
    <xf numFmtId="1" fontId="7" fillId="0" borderId="6" xfId="0" applyNumberFormat="1" applyFont="1" applyBorder="1" applyAlignment="1">
      <alignment horizontal="center" vertical="center" wrapText="1"/>
    </xf>
    <xf numFmtId="0" fontId="7" fillId="0" borderId="6" xfId="0" applyFont="1" applyBorder="1" applyAlignment="1" applyProtection="1">
      <alignment horizontal="left" vertical="center" wrapText="1"/>
      <protection hidden="1"/>
    </xf>
    <xf numFmtId="0" fontId="7" fillId="0" borderId="6" xfId="0" applyFont="1" applyBorder="1" applyAlignment="1" applyProtection="1">
      <alignment horizontal="right" vertical="center" wrapText="1"/>
      <protection hidden="1"/>
    </xf>
    <xf numFmtId="164" fontId="7" fillId="0" borderId="6" xfId="0" applyNumberFormat="1" applyFont="1" applyBorder="1" applyAlignment="1">
      <alignment horizontal="right" vertical="center" wrapText="1"/>
    </xf>
    <xf numFmtId="4" fontId="7" fillId="0" borderId="6" xfId="0" applyNumberFormat="1" applyFont="1" applyBorder="1" applyAlignment="1" applyProtection="1">
      <alignment horizontal="right" vertical="center" wrapText="1"/>
      <protection hidden="1"/>
    </xf>
    <xf numFmtId="0" fontId="0" fillId="0" borderId="0" xfId="0" applyAlignment="1">
      <alignment horizontal="center" vertical="center" wrapText="1"/>
    </xf>
    <xf numFmtId="164" fontId="0" fillId="0" borderId="0" xfId="0" applyNumberFormat="1" applyFill="1" applyBorder="1" applyAlignment="1" applyProtection="1">
      <alignment horizontal="center" vertical="center" wrapText="1"/>
    </xf>
    <xf numFmtId="0" fontId="11" fillId="0" borderId="0" xfId="0" applyFont="1" applyAlignment="1">
      <alignment horizontal="right" wrapText="1"/>
    </xf>
    <xf numFmtId="0" fontId="17" fillId="0" borderId="0" xfId="1" applyFont="1"/>
    <xf numFmtId="0" fontId="16" fillId="0" borderId="0" xfId="1"/>
    <xf numFmtId="4" fontId="16" fillId="0" borderId="0" xfId="1" applyNumberFormat="1"/>
    <xf numFmtId="0" fontId="18" fillId="0" borderId="0" xfId="1" applyFont="1" applyAlignment="1">
      <alignment horizontal="center"/>
    </xf>
    <xf numFmtId="0" fontId="19" fillId="0" borderId="0" xfId="1" applyFont="1" applyAlignment="1">
      <alignment horizontal="left" wrapText="1"/>
    </xf>
    <xf numFmtId="0" fontId="18" fillId="0" borderId="0" xfId="1" applyFont="1"/>
    <xf numFmtId="4" fontId="18" fillId="0" borderId="0" xfId="1" applyNumberFormat="1" applyFont="1"/>
    <xf numFmtId="4" fontId="19" fillId="0" borderId="0" xfId="1" applyNumberFormat="1" applyFont="1"/>
    <xf numFmtId="0" fontId="19" fillId="0" borderId="0" xfId="1" applyFont="1" applyAlignment="1">
      <alignment horizontal="right" wrapText="1"/>
    </xf>
    <xf numFmtId="0" fontId="18" fillId="0" borderId="0" xfId="1" applyFont="1" applyAlignment="1">
      <alignment wrapText="1"/>
    </xf>
    <xf numFmtId="0" fontId="20" fillId="0" borderId="0" xfId="1" applyFont="1" applyAlignment="1">
      <alignment horizontal="left"/>
    </xf>
    <xf numFmtId="0" fontId="20" fillId="0" borderId="0" xfId="1" applyFont="1" applyAlignment="1">
      <alignment wrapText="1"/>
    </xf>
    <xf numFmtId="0" fontId="20" fillId="0" borderId="0" xfId="1" applyFont="1" applyAlignment="1">
      <alignment horizontal="center"/>
    </xf>
    <xf numFmtId="4" fontId="21" fillId="0" borderId="0" xfId="1" applyNumberFormat="1" applyFont="1"/>
    <xf numFmtId="4" fontId="20" fillId="0" borderId="0" xfId="1" applyNumberFormat="1" applyFont="1"/>
    <xf numFmtId="0" fontId="16" fillId="0" borderId="0" xfId="1" applyAlignment="1">
      <alignment horizontal="center"/>
    </xf>
    <xf numFmtId="1" fontId="7" fillId="0" borderId="8" xfId="0" applyNumberFormat="1" applyFont="1" applyFill="1" applyBorder="1" applyAlignment="1" applyProtection="1">
      <alignment horizontal="center" vertical="center" wrapText="1"/>
    </xf>
    <xf numFmtId="1" fontId="7" fillId="0" borderId="9" xfId="0" applyNumberFormat="1" applyFont="1" applyFill="1" applyBorder="1" applyAlignment="1" applyProtection="1">
      <alignment horizontal="center" vertical="center" wrapText="1"/>
    </xf>
    <xf numFmtId="1" fontId="7" fillId="0" borderId="6"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6" xfId="0" applyFont="1" applyFill="1" applyBorder="1" applyAlignment="1" applyProtection="1">
      <alignment horizontal="center" vertical="center" wrapText="1"/>
      <protection hidden="1"/>
    </xf>
    <xf numFmtId="164" fontId="7" fillId="0" borderId="8" xfId="0" applyNumberFormat="1" applyFont="1" applyFill="1" applyBorder="1" applyAlignment="1" applyProtection="1">
      <alignment horizontal="center" vertical="center" wrapText="1"/>
    </xf>
    <xf numFmtId="164" fontId="7" fillId="0" borderId="9" xfId="0" applyNumberFormat="1" applyFont="1" applyFill="1" applyBorder="1" applyAlignment="1" applyProtection="1">
      <alignment horizontal="center" vertical="center" wrapText="1"/>
    </xf>
    <xf numFmtId="164" fontId="7" fillId="0" borderId="6" xfId="0" applyNumberFormat="1" applyFont="1" applyFill="1" applyBorder="1" applyAlignment="1" applyProtection="1">
      <alignment horizontal="center" vertical="center" wrapText="1"/>
    </xf>
    <xf numFmtId="4" fontId="7" fillId="0" borderId="8" xfId="0" applyNumberFormat="1" applyFont="1" applyFill="1" applyBorder="1" applyAlignment="1" applyProtection="1">
      <alignment horizontal="center" vertical="center" wrapText="1"/>
      <protection hidden="1"/>
    </xf>
    <xf numFmtId="4" fontId="7" fillId="0" borderId="9" xfId="0" applyNumberFormat="1" applyFont="1" applyFill="1" applyBorder="1" applyAlignment="1" applyProtection="1">
      <alignment horizontal="center" vertical="center" wrapText="1"/>
      <protection hidden="1"/>
    </xf>
    <xf numFmtId="4" fontId="7" fillId="0" borderId="6" xfId="0" applyNumberFormat="1" applyFont="1" applyFill="1" applyBorder="1" applyAlignment="1" applyProtection="1">
      <alignment horizontal="center" vertical="center" wrapText="1"/>
      <protection hidden="1"/>
    </xf>
    <xf numFmtId="0" fontId="11" fillId="0" borderId="0" xfId="0" applyFont="1" applyAlignment="1">
      <alignment horizontal="righ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17" fillId="0" borderId="11" xfId="1" applyFont="1" applyBorder="1"/>
    <xf numFmtId="0" fontId="17" fillId="0" borderId="12" xfId="1" applyFont="1" applyBorder="1"/>
    <xf numFmtId="0" fontId="17" fillId="0" borderId="13" xfId="1" applyFont="1" applyBorder="1"/>
    <xf numFmtId="0" fontId="11" fillId="0" borderId="0" xfId="1" applyFont="1" applyAlignment="1">
      <alignment horizontal="left" wrapText="1"/>
    </xf>
    <xf numFmtId="0" fontId="17" fillId="0" borderId="11" xfId="1" applyFont="1" applyBorder="1" applyAlignment="1">
      <alignment wrapText="1"/>
    </xf>
    <xf numFmtId="0" fontId="17" fillId="0" borderId="12" xfId="1" applyFont="1" applyBorder="1" applyAlignment="1">
      <alignment wrapText="1"/>
    </xf>
    <xf numFmtId="0" fontId="17" fillId="0" borderId="13" xfId="1" applyFont="1" applyBorder="1" applyAlignment="1">
      <alignment wrapText="1"/>
    </xf>
  </cellXfs>
  <cellStyles count="2">
    <cellStyle name="Normalno" xfId="0" builtinId="0"/>
    <cellStyle name="Normalno 3" xfId="1" xr:uid="{BB70439E-3BF8-499E-95D3-D5259BB7F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I140"/>
  <sheetViews>
    <sheetView showZeros="0" tabSelected="1" view="pageBreakPreview" zoomScale="115" zoomScaleNormal="115" zoomScaleSheetLayoutView="115" workbookViewId="0">
      <selection activeCell="A3" sqref="A3:F3"/>
    </sheetView>
  </sheetViews>
  <sheetFormatPr defaultRowHeight="12.75"/>
  <cols>
    <col min="1" max="1" width="5" style="2" customWidth="1"/>
    <col min="2" max="2" width="63.85546875" style="2" customWidth="1"/>
    <col min="3" max="3" width="5.7109375" style="2" customWidth="1"/>
    <col min="4" max="4" width="6.7109375" style="2" customWidth="1"/>
    <col min="5" max="5" width="9.7109375" style="2" customWidth="1"/>
    <col min="6" max="6" width="12.7109375" style="2" customWidth="1"/>
    <col min="7" max="7" width="10.140625" style="2" bestFit="1" customWidth="1"/>
    <col min="8" max="16384" width="9.140625" style="2"/>
  </cols>
  <sheetData>
    <row r="1" spans="1:7" ht="10.5" customHeight="1">
      <c r="D1" s="105"/>
      <c r="E1" s="105"/>
      <c r="F1" s="105"/>
    </row>
    <row r="2" spans="1:7" ht="18.75">
      <c r="A2" s="106" t="s">
        <v>8</v>
      </c>
      <c r="B2" s="106"/>
      <c r="C2" s="106"/>
      <c r="D2" s="106"/>
      <c r="E2" s="106"/>
      <c r="F2" s="106"/>
    </row>
    <row r="3" spans="1:7" ht="12.75" customHeight="1">
      <c r="A3" s="107" t="s">
        <v>74</v>
      </c>
      <c r="B3" s="107"/>
      <c r="C3" s="107"/>
      <c r="D3" s="107"/>
      <c r="E3" s="107"/>
      <c r="F3" s="107"/>
    </row>
    <row r="4" spans="1:7">
      <c r="A4" s="5"/>
      <c r="B4" s="5"/>
      <c r="C4" s="5"/>
      <c r="D4" s="5"/>
      <c r="E4" s="5"/>
      <c r="F4" s="5"/>
    </row>
    <row r="5" spans="1:7" s="4" customFormat="1" ht="15" customHeight="1" thickBot="1">
      <c r="A5" s="6" t="s">
        <v>21</v>
      </c>
      <c r="B5" s="7"/>
      <c r="C5" s="8"/>
      <c r="D5" s="8"/>
      <c r="E5" s="9"/>
      <c r="F5" s="10"/>
      <c r="G5" s="2"/>
    </row>
    <row r="6" spans="1:7" s="1" customFormat="1" ht="24.75" customHeight="1" thickTop="1" thickBot="1">
      <c r="A6" s="16" t="s">
        <v>2</v>
      </c>
      <c r="B6" s="16" t="s">
        <v>3</v>
      </c>
      <c r="C6" s="16" t="s">
        <v>4</v>
      </c>
      <c r="D6" s="16" t="s">
        <v>5</v>
      </c>
      <c r="E6" s="16" t="s">
        <v>11</v>
      </c>
      <c r="F6" s="16" t="s">
        <v>10</v>
      </c>
    </row>
    <row r="7" spans="1:7" s="4" customFormat="1" ht="8.1" customHeight="1" thickTop="1">
      <c r="A7" s="49"/>
      <c r="B7" s="50"/>
      <c r="C7" s="51"/>
      <c r="D7" s="52"/>
      <c r="E7" s="53"/>
      <c r="F7" s="53"/>
    </row>
    <row r="8" spans="1:7" s="48" customFormat="1" ht="12" customHeight="1">
      <c r="A8" s="54"/>
      <c r="B8" s="55" t="s">
        <v>25</v>
      </c>
      <c r="C8" s="54"/>
      <c r="D8" s="54"/>
      <c r="E8" s="54"/>
      <c r="F8" s="54"/>
    </row>
    <row r="9" spans="1:7" s="48" customFormat="1" ht="9.75">
      <c r="A9" s="54"/>
      <c r="B9" s="56" t="s">
        <v>26</v>
      </c>
      <c r="C9" s="54"/>
      <c r="D9" s="54"/>
      <c r="E9" s="54"/>
      <c r="F9" s="54"/>
    </row>
    <row r="10" spans="1:7" s="48" customFormat="1" ht="29.25">
      <c r="A10" s="54"/>
      <c r="B10" s="56" t="s">
        <v>27</v>
      </c>
      <c r="C10" s="54"/>
      <c r="D10" s="54"/>
      <c r="E10" s="54"/>
      <c r="F10" s="54"/>
    </row>
    <row r="11" spans="1:7" s="48" customFormat="1" ht="40.5" customHeight="1">
      <c r="A11" s="54"/>
      <c r="B11" s="56" t="s">
        <v>28</v>
      </c>
      <c r="C11" s="54"/>
      <c r="D11" s="54"/>
      <c r="E11" s="54"/>
      <c r="F11" s="54"/>
    </row>
    <row r="12" spans="1:7" s="48" customFormat="1" ht="9.75">
      <c r="A12" s="54"/>
      <c r="B12" s="57" t="s">
        <v>29</v>
      </c>
      <c r="C12" s="54"/>
      <c r="D12" s="54"/>
      <c r="E12" s="54"/>
      <c r="F12" s="54"/>
    </row>
    <row r="13" spans="1:7" s="48" customFormat="1" ht="9.75">
      <c r="A13" s="54"/>
      <c r="B13" s="57" t="s">
        <v>30</v>
      </c>
      <c r="C13" s="54"/>
      <c r="D13" s="54"/>
      <c r="E13" s="54"/>
      <c r="F13" s="54"/>
    </row>
    <row r="14" spans="1:7" s="48" customFormat="1" ht="48.75">
      <c r="A14" s="54"/>
      <c r="B14" s="56" t="s">
        <v>42</v>
      </c>
      <c r="C14" s="54"/>
      <c r="D14" s="54"/>
      <c r="E14" s="54"/>
      <c r="F14" s="54"/>
    </row>
    <row r="15" spans="1:7" s="48" customFormat="1" ht="188.25" customHeight="1">
      <c r="A15" s="54"/>
      <c r="B15" s="56" t="s">
        <v>31</v>
      </c>
      <c r="C15" s="54"/>
      <c r="D15" s="54"/>
      <c r="E15" s="54"/>
      <c r="F15" s="54"/>
    </row>
    <row r="16" spans="1:7" s="48" customFormat="1" ht="9.75">
      <c r="A16" s="54"/>
      <c r="B16" s="56" t="s">
        <v>32</v>
      </c>
      <c r="C16" s="54"/>
      <c r="D16" s="54"/>
      <c r="E16" s="54"/>
      <c r="F16" s="54"/>
    </row>
    <row r="17" spans="1:6" s="48" customFormat="1" ht="253.5">
      <c r="A17" s="54"/>
      <c r="B17" s="56" t="s">
        <v>33</v>
      </c>
      <c r="C17" s="54"/>
      <c r="D17" s="54"/>
      <c r="E17" s="54"/>
      <c r="F17" s="54"/>
    </row>
    <row r="18" spans="1:6" s="48" customFormat="1" ht="9.75">
      <c r="A18" s="54"/>
      <c r="B18" s="56" t="s">
        <v>34</v>
      </c>
      <c r="C18" s="54"/>
      <c r="D18" s="54"/>
      <c r="E18" s="54"/>
      <c r="F18" s="54"/>
    </row>
    <row r="19" spans="1:6" s="48" customFormat="1" ht="9.75">
      <c r="A19" s="54"/>
      <c r="B19" s="56" t="s">
        <v>35</v>
      </c>
      <c r="C19" s="54"/>
      <c r="D19" s="54"/>
      <c r="E19" s="54"/>
      <c r="F19" s="54"/>
    </row>
    <row r="20" spans="1:6" s="48" customFormat="1" ht="9.75">
      <c r="A20" s="54"/>
      <c r="B20" s="56" t="s">
        <v>36</v>
      </c>
      <c r="C20" s="54"/>
      <c r="D20" s="54"/>
      <c r="E20" s="54"/>
      <c r="F20" s="54"/>
    </row>
    <row r="21" spans="1:6" s="48" customFormat="1" ht="141.75" customHeight="1">
      <c r="A21" s="54"/>
      <c r="B21" s="56" t="s">
        <v>37</v>
      </c>
      <c r="C21" s="54"/>
      <c r="D21" s="54"/>
      <c r="E21" s="54"/>
      <c r="F21" s="54"/>
    </row>
    <row r="22" spans="1:6" s="48" customFormat="1" ht="19.5">
      <c r="A22" s="54"/>
      <c r="B22" s="56" t="s">
        <v>57</v>
      </c>
      <c r="C22" s="54"/>
      <c r="D22" s="54"/>
      <c r="E22" s="54"/>
      <c r="F22" s="54"/>
    </row>
    <row r="23" spans="1:6" s="48" customFormat="1" ht="39">
      <c r="A23" s="54"/>
      <c r="B23" s="56" t="s">
        <v>38</v>
      </c>
      <c r="C23" s="54"/>
      <c r="D23" s="54"/>
      <c r="E23" s="54"/>
      <c r="F23" s="54"/>
    </row>
    <row r="24" spans="1:6" s="48" customFormat="1" ht="78">
      <c r="A24" s="54"/>
      <c r="B24" s="56" t="s">
        <v>39</v>
      </c>
      <c r="C24" s="54"/>
      <c r="D24" s="54"/>
      <c r="E24" s="54"/>
      <c r="F24" s="54"/>
    </row>
    <row r="25" spans="1:6" s="48" customFormat="1" ht="9.75">
      <c r="A25" s="58"/>
      <c r="B25" s="56" t="s">
        <v>40</v>
      </c>
      <c r="C25" s="58"/>
      <c r="D25" s="58"/>
      <c r="E25" s="58"/>
      <c r="F25" s="58"/>
    </row>
    <row r="26" spans="1:6" s="48" customFormat="1" ht="9.75">
      <c r="A26" s="58"/>
      <c r="B26" s="56" t="s">
        <v>41</v>
      </c>
      <c r="C26" s="58"/>
      <c r="D26" s="58"/>
      <c r="E26" s="58"/>
      <c r="F26" s="58"/>
    </row>
    <row r="27" spans="1:6" s="48" customFormat="1" ht="9.75">
      <c r="A27" s="59"/>
      <c r="B27" s="60"/>
      <c r="C27" s="59"/>
      <c r="D27" s="59"/>
      <c r="E27" s="59"/>
      <c r="F27" s="59"/>
    </row>
    <row r="28" spans="1:6" s="4" customFormat="1" ht="247.5" customHeight="1">
      <c r="A28" s="92">
        <v>1</v>
      </c>
      <c r="B28" s="45" t="s">
        <v>45</v>
      </c>
      <c r="C28" s="95" t="s">
        <v>0</v>
      </c>
      <c r="D28" s="98">
        <v>134</v>
      </c>
      <c r="E28" s="101"/>
      <c r="F28" s="101">
        <f>E28*D28</f>
        <v>0</v>
      </c>
    </row>
    <row r="29" spans="1:6" s="4" customFormat="1" ht="193.5" customHeight="1">
      <c r="A29" s="93"/>
      <c r="B29" s="46" t="s">
        <v>43</v>
      </c>
      <c r="C29" s="96"/>
      <c r="D29" s="99"/>
      <c r="E29" s="102"/>
      <c r="F29" s="102"/>
    </row>
    <row r="30" spans="1:6" s="4" customFormat="1" ht="221.25" customHeight="1">
      <c r="A30" s="93"/>
      <c r="B30" s="46" t="s">
        <v>49</v>
      </c>
      <c r="C30" s="96"/>
      <c r="D30" s="99"/>
      <c r="E30" s="102"/>
      <c r="F30" s="102"/>
    </row>
    <row r="31" spans="1:6" s="4" customFormat="1" ht="33.75">
      <c r="A31" s="94"/>
      <c r="B31" s="27" t="s">
        <v>44</v>
      </c>
      <c r="C31" s="97"/>
      <c r="D31" s="100"/>
      <c r="E31" s="103"/>
      <c r="F31" s="103"/>
    </row>
    <row r="32" spans="1:6" s="4" customFormat="1" ht="8.1" customHeight="1">
      <c r="A32" s="44"/>
      <c r="B32" s="12"/>
      <c r="C32" s="13"/>
      <c r="D32" s="28"/>
      <c r="E32" s="15"/>
      <c r="F32" s="15"/>
    </row>
    <row r="33" spans="1:9" s="4" customFormat="1" ht="225.75" customHeight="1">
      <c r="A33" s="92">
        <v>2</v>
      </c>
      <c r="B33" s="45" t="s">
        <v>46</v>
      </c>
      <c r="C33" s="95" t="s">
        <v>0</v>
      </c>
      <c r="D33" s="98">
        <v>18</v>
      </c>
      <c r="E33" s="101"/>
      <c r="F33" s="101">
        <f>E33*D33</f>
        <v>0</v>
      </c>
    </row>
    <row r="34" spans="1:9" s="4" customFormat="1" ht="157.5">
      <c r="A34" s="93"/>
      <c r="B34" s="46" t="s">
        <v>47</v>
      </c>
      <c r="C34" s="96"/>
      <c r="D34" s="99"/>
      <c r="E34" s="102"/>
      <c r="F34" s="102"/>
    </row>
    <row r="35" spans="1:9" s="4" customFormat="1" ht="221.25" customHeight="1">
      <c r="A35" s="93"/>
      <c r="B35" s="46" t="s">
        <v>48</v>
      </c>
      <c r="C35" s="96"/>
      <c r="D35" s="99"/>
      <c r="E35" s="102"/>
      <c r="F35" s="102"/>
    </row>
    <row r="36" spans="1:9" s="4" customFormat="1" ht="33.75">
      <c r="A36" s="94"/>
      <c r="B36" s="27" t="s">
        <v>44</v>
      </c>
      <c r="C36" s="97"/>
      <c r="D36" s="100"/>
      <c r="E36" s="103"/>
      <c r="F36" s="103"/>
    </row>
    <row r="37" spans="1:9" s="4" customFormat="1" ht="8.1" customHeight="1">
      <c r="A37" s="47"/>
      <c r="B37" s="12"/>
      <c r="C37" s="13"/>
      <c r="D37" s="28"/>
      <c r="E37" s="15"/>
      <c r="F37" s="15"/>
    </row>
    <row r="38" spans="1:9" s="4" customFormat="1" ht="225.75" customHeight="1">
      <c r="A38" s="92">
        <v>3</v>
      </c>
      <c r="B38" s="45" t="s">
        <v>50</v>
      </c>
      <c r="C38" s="95" t="s">
        <v>0</v>
      </c>
      <c r="D38" s="98">
        <v>90</v>
      </c>
      <c r="E38" s="101"/>
      <c r="F38" s="101">
        <f>E38*D38</f>
        <v>0</v>
      </c>
    </row>
    <row r="39" spans="1:9" s="4" customFormat="1" ht="157.5">
      <c r="A39" s="93"/>
      <c r="B39" s="46" t="s">
        <v>51</v>
      </c>
      <c r="C39" s="96"/>
      <c r="D39" s="99"/>
      <c r="E39" s="102"/>
      <c r="F39" s="102"/>
    </row>
    <row r="40" spans="1:9" s="4" customFormat="1" ht="221.25" customHeight="1">
      <c r="A40" s="93"/>
      <c r="B40" s="46" t="s">
        <v>58</v>
      </c>
      <c r="C40" s="96"/>
      <c r="D40" s="99"/>
      <c r="E40" s="102"/>
      <c r="F40" s="102"/>
      <c r="I40" s="74"/>
    </row>
    <row r="41" spans="1:9" s="4" customFormat="1" ht="37.5" customHeight="1">
      <c r="A41" s="94"/>
      <c r="B41" s="27" t="s">
        <v>44</v>
      </c>
      <c r="C41" s="97"/>
      <c r="D41" s="100"/>
      <c r="E41" s="103"/>
      <c r="F41" s="103"/>
    </row>
    <row r="42" spans="1:9" s="4" customFormat="1" ht="8.1" customHeight="1">
      <c r="A42" s="47"/>
      <c r="B42" s="12"/>
      <c r="C42" s="13"/>
      <c r="D42" s="28"/>
      <c r="E42" s="15"/>
      <c r="F42" s="15"/>
    </row>
    <row r="43" spans="1:9" s="4" customFormat="1" ht="72">
      <c r="A43" s="47">
        <v>4</v>
      </c>
      <c r="B43" s="12" t="s">
        <v>56</v>
      </c>
      <c r="C43" s="13" t="s">
        <v>0</v>
      </c>
      <c r="D43" s="28">
        <v>134</v>
      </c>
      <c r="E43" s="15"/>
      <c r="F43" s="15">
        <f t="shared" ref="F43" si="0">D43*E43</f>
        <v>0</v>
      </c>
    </row>
    <row r="44" spans="1:9" s="4" customFormat="1" ht="8.1" customHeight="1">
      <c r="A44" s="47"/>
      <c r="B44" s="12"/>
      <c r="C44" s="13"/>
      <c r="D44" s="28"/>
      <c r="E44" s="15"/>
      <c r="F44" s="15"/>
    </row>
    <row r="45" spans="1:9" s="73" customFormat="1" ht="24">
      <c r="A45" s="68">
        <v>5</v>
      </c>
      <c r="B45" s="69" t="s">
        <v>62</v>
      </c>
      <c r="C45" s="70" t="s">
        <v>0</v>
      </c>
      <c r="D45" s="71">
        <v>5</v>
      </c>
      <c r="E45" s="72"/>
      <c r="F45" s="72">
        <f t="shared" ref="F45" si="1">D45*E45</f>
        <v>0</v>
      </c>
    </row>
    <row r="46" spans="1:9" s="73" customFormat="1" ht="8.1" customHeight="1">
      <c r="A46" s="68"/>
      <c r="B46" s="69"/>
      <c r="C46" s="70"/>
      <c r="D46" s="71"/>
      <c r="E46" s="72"/>
      <c r="F46" s="72"/>
    </row>
    <row r="47" spans="1:9" ht="36">
      <c r="A47" s="44">
        <v>6</v>
      </c>
      <c r="B47" s="12" t="s">
        <v>12</v>
      </c>
      <c r="C47" s="13" t="s">
        <v>0</v>
      </c>
      <c r="D47" s="28">
        <v>360</v>
      </c>
      <c r="E47" s="15"/>
      <c r="F47" s="15">
        <f t="shared" ref="F47:F51" si="2">D47*E47</f>
        <v>0</v>
      </c>
    </row>
    <row r="48" spans="1:9" s="1" customFormat="1" ht="9.9499999999999993" customHeight="1">
      <c r="A48" s="44"/>
      <c r="B48" s="12"/>
      <c r="C48" s="13"/>
      <c r="D48" s="28"/>
      <c r="E48" s="15"/>
      <c r="F48" s="15"/>
    </row>
    <row r="49" spans="1:7">
      <c r="A49" s="44">
        <v>7</v>
      </c>
      <c r="B49" s="12" t="s">
        <v>63</v>
      </c>
      <c r="C49" s="13" t="s">
        <v>0</v>
      </c>
      <c r="D49" s="28">
        <v>165</v>
      </c>
      <c r="E49" s="15"/>
      <c r="F49" s="15">
        <f t="shared" si="2"/>
        <v>0</v>
      </c>
    </row>
    <row r="50" spans="1:7" s="1" customFormat="1" ht="9.9499999999999993" customHeight="1">
      <c r="A50" s="44"/>
      <c r="B50" s="12"/>
      <c r="C50" s="13"/>
      <c r="D50" s="28"/>
      <c r="E50" s="15"/>
      <c r="F50" s="15"/>
    </row>
    <row r="51" spans="1:7">
      <c r="A51" s="44">
        <v>8</v>
      </c>
      <c r="B51" s="12" t="s">
        <v>14</v>
      </c>
      <c r="C51" s="13" t="s">
        <v>0</v>
      </c>
      <c r="D51" s="28">
        <v>165</v>
      </c>
      <c r="E51" s="15"/>
      <c r="F51" s="15">
        <f t="shared" si="2"/>
        <v>0</v>
      </c>
    </row>
    <row r="52" spans="1:7" s="1" customFormat="1" ht="9.9499999999999993" customHeight="1">
      <c r="A52" s="44"/>
      <c r="B52" s="12"/>
      <c r="C52" s="13"/>
      <c r="D52" s="28"/>
      <c r="E52" s="15"/>
      <c r="F52" s="15"/>
    </row>
    <row r="53" spans="1:7" s="4" customFormat="1">
      <c r="A53" s="44">
        <v>9</v>
      </c>
      <c r="B53" s="12" t="s">
        <v>13</v>
      </c>
      <c r="C53" s="13" t="s">
        <v>1</v>
      </c>
      <c r="D53" s="28">
        <v>420</v>
      </c>
      <c r="E53" s="15"/>
      <c r="F53" s="15">
        <f>E53*D53</f>
        <v>0</v>
      </c>
    </row>
    <row r="54" spans="1:7" s="4" customFormat="1" ht="8.1" customHeight="1" thickBot="1">
      <c r="A54" s="44"/>
      <c r="B54" s="12"/>
      <c r="C54" s="13"/>
      <c r="D54" s="28"/>
      <c r="E54" s="15"/>
      <c r="F54" s="15"/>
    </row>
    <row r="55" spans="1:7" ht="16.5" customHeight="1" thickTop="1" thickBot="1">
      <c r="A55" s="20"/>
      <c r="B55" s="21" t="s">
        <v>20</v>
      </c>
      <c r="C55" s="22" t="s">
        <v>6</v>
      </c>
      <c r="D55" s="23"/>
      <c r="E55" s="24"/>
      <c r="F55" s="25">
        <f>SUM(F28:F54)</f>
        <v>0</v>
      </c>
    </row>
    <row r="56" spans="1:7" ht="13.5" thickTop="1">
      <c r="A56" s="5"/>
      <c r="B56" s="5"/>
      <c r="C56" s="5"/>
      <c r="D56" s="5"/>
      <c r="E56" s="26"/>
      <c r="F56" s="26"/>
    </row>
    <row r="57" spans="1:7" s="4" customFormat="1" ht="15" customHeight="1" thickBot="1">
      <c r="A57" s="6" t="s">
        <v>23</v>
      </c>
      <c r="B57" s="7"/>
      <c r="C57" s="8"/>
      <c r="D57" s="8"/>
      <c r="E57" s="9"/>
      <c r="F57" s="10"/>
      <c r="G57" s="2"/>
    </row>
    <row r="58" spans="1:7" s="4" customFormat="1" ht="8.1" customHeight="1" thickTop="1">
      <c r="A58" s="11"/>
      <c r="B58" s="12"/>
      <c r="C58" s="13"/>
      <c r="D58" s="14"/>
      <c r="E58" s="15"/>
      <c r="F58" s="15"/>
    </row>
    <row r="59" spans="1:7" s="67" customFormat="1" ht="24">
      <c r="A59" s="61">
        <v>10</v>
      </c>
      <c r="B59" s="62" t="s">
        <v>55</v>
      </c>
      <c r="C59" s="63" t="s">
        <v>54</v>
      </c>
      <c r="D59" s="64">
        <v>1</v>
      </c>
      <c r="E59" s="65"/>
      <c r="F59" s="65">
        <f>D59*E59</f>
        <v>0</v>
      </c>
      <c r="G59" s="66"/>
    </row>
    <row r="60" spans="1:7" s="73" customFormat="1" ht="8.1" customHeight="1">
      <c r="A60" s="68"/>
      <c r="B60" s="69"/>
      <c r="C60" s="70"/>
      <c r="D60" s="71"/>
      <c r="E60" s="72"/>
      <c r="F60" s="72"/>
    </row>
    <row r="61" spans="1:7" ht="36">
      <c r="A61" s="35">
        <v>11</v>
      </c>
      <c r="B61" s="17" t="s">
        <v>22</v>
      </c>
      <c r="C61" s="18" t="s">
        <v>0</v>
      </c>
      <c r="D61" s="29">
        <v>60</v>
      </c>
      <c r="E61" s="19"/>
      <c r="F61" s="19">
        <f t="shared" ref="F61" si="3">D61*E61</f>
        <v>0</v>
      </c>
      <c r="G61" s="3"/>
    </row>
    <row r="62" spans="1:7" s="4" customFormat="1" ht="8.1" customHeight="1">
      <c r="A62" s="11"/>
      <c r="B62" s="12"/>
      <c r="C62" s="13"/>
      <c r="D62" s="28"/>
      <c r="E62" s="15"/>
      <c r="F62" s="15"/>
    </row>
    <row r="63" spans="1:7">
      <c r="A63" s="35">
        <v>12</v>
      </c>
      <c r="B63" s="17" t="s">
        <v>52</v>
      </c>
      <c r="C63" s="18" t="s">
        <v>0</v>
      </c>
      <c r="D63" s="29">
        <v>134</v>
      </c>
      <c r="E63" s="19"/>
      <c r="F63" s="19">
        <f>D63*E63</f>
        <v>0</v>
      </c>
      <c r="G63" s="3"/>
    </row>
    <row r="64" spans="1:7" s="4" customFormat="1" ht="8.1" customHeight="1">
      <c r="A64" s="47"/>
      <c r="B64" s="12"/>
      <c r="C64" s="13"/>
      <c r="D64" s="28"/>
      <c r="E64" s="15"/>
      <c r="F64" s="15"/>
    </row>
    <row r="65" spans="1:7" ht="24">
      <c r="A65" s="35">
        <v>13</v>
      </c>
      <c r="B65" s="17" t="s">
        <v>61</v>
      </c>
      <c r="C65" s="18" t="s">
        <v>0</v>
      </c>
      <c r="D65" s="29">
        <v>32</v>
      </c>
      <c r="E65" s="19"/>
      <c r="F65" s="19">
        <f>D65*E65</f>
        <v>0</v>
      </c>
      <c r="G65" s="3"/>
    </row>
    <row r="66" spans="1:7" s="4" customFormat="1" ht="8.1" customHeight="1">
      <c r="A66" s="11"/>
      <c r="B66" s="12"/>
      <c r="C66" s="13"/>
      <c r="D66" s="28"/>
      <c r="E66" s="15"/>
      <c r="F66" s="15"/>
    </row>
    <row r="67" spans="1:7" ht="36">
      <c r="A67" s="35">
        <v>14</v>
      </c>
      <c r="B67" s="17" t="s">
        <v>53</v>
      </c>
      <c r="C67" s="18" t="s">
        <v>0</v>
      </c>
      <c r="D67" s="29">
        <v>242</v>
      </c>
      <c r="E67" s="19"/>
      <c r="F67" s="19">
        <f>D67*E67</f>
        <v>0</v>
      </c>
      <c r="G67" s="3"/>
    </row>
    <row r="68" spans="1:7" s="4" customFormat="1" ht="8.1" customHeight="1">
      <c r="A68" s="47"/>
      <c r="B68" s="12"/>
      <c r="C68" s="13"/>
      <c r="D68" s="28"/>
      <c r="E68" s="15"/>
      <c r="F68" s="15"/>
    </row>
    <row r="69" spans="1:7" ht="24.75" thickBot="1">
      <c r="A69" s="35">
        <v>15</v>
      </c>
      <c r="B69" s="17" t="s">
        <v>59</v>
      </c>
      <c r="C69" s="18" t="s">
        <v>54</v>
      </c>
      <c r="D69" s="29">
        <v>3</v>
      </c>
      <c r="E69" s="19"/>
      <c r="F69" s="19">
        <f>D69*E69</f>
        <v>0</v>
      </c>
      <c r="G69" s="3"/>
    </row>
    <row r="70" spans="1:7" ht="16.5" customHeight="1" thickTop="1" thickBot="1">
      <c r="A70" s="20"/>
      <c r="B70" s="21" t="s">
        <v>19</v>
      </c>
      <c r="C70" s="22" t="s">
        <v>6</v>
      </c>
      <c r="D70" s="23"/>
      <c r="E70" s="24"/>
      <c r="F70" s="25">
        <f>SUM(F58:F69)</f>
        <v>0</v>
      </c>
    </row>
    <row r="71" spans="1:7" ht="16.5" customHeight="1" thickTop="1">
      <c r="A71" s="30"/>
      <c r="B71" s="31"/>
      <c r="C71" s="32"/>
      <c r="D71" s="30"/>
      <c r="E71" s="33"/>
      <c r="F71" s="34"/>
    </row>
    <row r="72" spans="1:7" ht="16.5" customHeight="1">
      <c r="A72" s="30"/>
      <c r="B72" s="31"/>
      <c r="C72" s="32"/>
      <c r="D72" s="30"/>
      <c r="E72" s="33"/>
      <c r="F72" s="34"/>
    </row>
    <row r="73" spans="1:7" ht="16.5" customHeight="1">
      <c r="A73" s="30"/>
      <c r="B73" s="31"/>
      <c r="C73" s="32"/>
      <c r="D73" s="30"/>
      <c r="E73" s="33"/>
      <c r="F73" s="34"/>
    </row>
    <row r="74" spans="1:7">
      <c r="A74" s="36"/>
      <c r="B74" s="37" t="s">
        <v>60</v>
      </c>
      <c r="C74" s="36"/>
      <c r="D74" s="36"/>
      <c r="E74" s="38"/>
      <c r="F74" s="38"/>
    </row>
    <row r="75" spans="1:7">
      <c r="A75" s="36"/>
      <c r="B75" s="37"/>
      <c r="C75" s="36"/>
      <c r="D75" s="36"/>
      <c r="E75" s="38"/>
      <c r="F75" s="38"/>
    </row>
    <row r="76" spans="1:7">
      <c r="A76" s="39" t="s">
        <v>15</v>
      </c>
      <c r="B76" s="36" t="s">
        <v>17</v>
      </c>
      <c r="C76" s="36"/>
      <c r="D76" s="36"/>
      <c r="E76" s="38"/>
      <c r="F76" s="38">
        <f>F55</f>
        <v>0</v>
      </c>
    </row>
    <row r="77" spans="1:7">
      <c r="A77" s="39"/>
      <c r="B77" s="36"/>
      <c r="C77" s="36"/>
      <c r="D77" s="36"/>
      <c r="E77" s="38"/>
      <c r="F77" s="38"/>
    </row>
    <row r="78" spans="1:7" ht="13.5" thickBot="1">
      <c r="A78" s="40" t="s">
        <v>16</v>
      </c>
      <c r="B78" s="41" t="s">
        <v>18</v>
      </c>
      <c r="C78" s="41"/>
      <c r="D78" s="41"/>
      <c r="E78" s="42"/>
      <c r="F78" s="42">
        <f>F70</f>
        <v>0</v>
      </c>
    </row>
    <row r="79" spans="1:7" ht="9" customHeight="1" thickTop="1">
      <c r="A79" s="36"/>
      <c r="B79" s="36"/>
      <c r="C79" s="36"/>
      <c r="D79" s="36"/>
      <c r="E79" s="38"/>
      <c r="F79" s="38"/>
    </row>
    <row r="80" spans="1:7" ht="14.25" customHeight="1">
      <c r="A80" s="36"/>
      <c r="B80" s="104" t="s">
        <v>24</v>
      </c>
      <c r="C80" s="104"/>
      <c r="D80" s="104"/>
      <c r="E80" s="38"/>
      <c r="F80" s="43">
        <f>SUM(F76:F78)</f>
        <v>0</v>
      </c>
    </row>
    <row r="81" spans="1:6" ht="14.25" customHeight="1">
      <c r="A81" s="36"/>
      <c r="B81" s="36"/>
      <c r="C81" s="104" t="s">
        <v>9</v>
      </c>
      <c r="D81" s="104"/>
      <c r="E81" s="38"/>
      <c r="F81" s="43">
        <f>F80*25%</f>
        <v>0</v>
      </c>
    </row>
    <row r="82" spans="1:6" ht="13.5" thickBot="1">
      <c r="A82" s="36"/>
      <c r="B82" s="36"/>
      <c r="C82" s="41"/>
      <c r="D82" s="41"/>
      <c r="E82" s="42"/>
      <c r="F82" s="42"/>
    </row>
    <row r="83" spans="1:6" ht="13.5" thickTop="1">
      <c r="A83" s="36"/>
      <c r="B83" s="36"/>
      <c r="C83" s="36"/>
      <c r="D83" s="36"/>
      <c r="E83" s="38"/>
      <c r="F83" s="38"/>
    </row>
    <row r="84" spans="1:6" ht="15">
      <c r="A84" s="36"/>
      <c r="B84" s="104" t="s">
        <v>7</v>
      </c>
      <c r="C84" s="104"/>
      <c r="D84" s="104"/>
      <c r="E84" s="38"/>
      <c r="F84" s="43">
        <f>SUM(F80:F81)</f>
        <v>0</v>
      </c>
    </row>
    <row r="85" spans="1:6" ht="15">
      <c r="A85" s="36"/>
      <c r="B85" s="75"/>
      <c r="C85" s="75"/>
      <c r="D85" s="75"/>
      <c r="E85" s="38"/>
      <c r="F85" s="43"/>
    </row>
    <row r="86" spans="1:6" ht="15">
      <c r="A86" s="36"/>
      <c r="B86" s="75"/>
      <c r="C86" s="75"/>
      <c r="D86" s="75"/>
      <c r="E86" s="38"/>
      <c r="F86" s="43"/>
    </row>
    <row r="87" spans="1:6" ht="15">
      <c r="A87" s="36"/>
      <c r="B87" s="75"/>
      <c r="C87" s="75"/>
      <c r="D87" s="75"/>
      <c r="E87" s="38"/>
      <c r="F87" s="43"/>
    </row>
    <row r="88" spans="1:6">
      <c r="E88" s="3"/>
      <c r="F88" s="3"/>
    </row>
    <row r="89" spans="1:6" ht="15.75">
      <c r="A89" s="112" t="s">
        <v>64</v>
      </c>
      <c r="B89" s="113"/>
      <c r="C89" s="113"/>
      <c r="D89" s="113"/>
      <c r="E89" s="113"/>
      <c r="F89" s="114"/>
    </row>
    <row r="90" spans="1:6" ht="15.75">
      <c r="A90" s="108" t="s">
        <v>65</v>
      </c>
      <c r="B90" s="109"/>
      <c r="C90" s="109"/>
      <c r="D90" s="109"/>
      <c r="E90" s="109"/>
      <c r="F90" s="110"/>
    </row>
    <row r="91" spans="1:6" ht="15.75">
      <c r="A91" s="108" t="s">
        <v>66</v>
      </c>
      <c r="B91" s="109"/>
      <c r="C91" s="109"/>
      <c r="D91" s="109"/>
      <c r="E91" s="109"/>
      <c r="F91" s="110"/>
    </row>
    <row r="92" spans="1:6" ht="15.75" customHeight="1">
      <c r="A92" s="108" t="s">
        <v>67</v>
      </c>
      <c r="B92" s="109"/>
      <c r="C92" s="109"/>
      <c r="D92" s="109"/>
      <c r="E92" s="109"/>
      <c r="F92" s="110"/>
    </row>
    <row r="93" spans="1:6" ht="15.75">
      <c r="A93" s="108" t="s">
        <v>68</v>
      </c>
      <c r="B93" s="109"/>
      <c r="C93" s="109"/>
      <c r="D93" s="109"/>
      <c r="E93" s="109"/>
      <c r="F93" s="110"/>
    </row>
    <row r="94" spans="1:6" ht="15.75">
      <c r="A94" s="108" t="s">
        <v>69</v>
      </c>
      <c r="B94" s="109"/>
      <c r="C94" s="109"/>
      <c r="D94" s="109"/>
      <c r="E94" s="109"/>
      <c r="F94" s="110"/>
    </row>
    <row r="95" spans="1:6" ht="15.75">
      <c r="A95" s="76"/>
      <c r="B95" s="76"/>
      <c r="C95" s="77"/>
      <c r="D95" s="77"/>
      <c r="E95" s="77"/>
      <c r="F95" s="78"/>
    </row>
    <row r="96" spans="1:6" ht="15.75">
      <c r="A96" s="76"/>
      <c r="B96" s="76"/>
      <c r="C96" s="77"/>
      <c r="D96" s="77"/>
      <c r="E96" s="77"/>
      <c r="F96" s="78"/>
    </row>
    <row r="97" spans="1:6" ht="60" customHeight="1">
      <c r="A97" s="79"/>
      <c r="B97" s="80" t="s">
        <v>71</v>
      </c>
      <c r="C97" s="79"/>
      <c r="D97" s="81"/>
      <c r="E97" s="82"/>
      <c r="F97" s="83"/>
    </row>
    <row r="98" spans="1:6" ht="15">
      <c r="A98" s="79"/>
      <c r="B98" s="84"/>
      <c r="C98" s="79"/>
      <c r="D98" s="81"/>
      <c r="E98" s="82"/>
      <c r="F98" s="83"/>
    </row>
    <row r="99" spans="1:6" ht="15">
      <c r="A99" s="79"/>
      <c r="B99" s="84"/>
      <c r="C99" s="79"/>
      <c r="D99" s="81"/>
      <c r="E99" s="82"/>
      <c r="F99" s="83"/>
    </row>
    <row r="100" spans="1:6" ht="15">
      <c r="A100" s="79"/>
      <c r="B100" s="84"/>
      <c r="C100" s="79"/>
      <c r="D100" s="81"/>
      <c r="E100" s="82"/>
      <c r="F100" s="83"/>
    </row>
    <row r="101" spans="1:6" ht="15">
      <c r="A101" s="79"/>
      <c r="B101" s="84"/>
      <c r="C101" s="79"/>
      <c r="D101" s="81"/>
      <c r="E101" s="82"/>
      <c r="F101" s="83"/>
    </row>
    <row r="102" spans="1:6" ht="15">
      <c r="A102" s="79"/>
      <c r="B102" s="85"/>
      <c r="C102" s="79"/>
      <c r="D102" s="81"/>
      <c r="E102" s="82"/>
      <c r="F102" s="83"/>
    </row>
    <row r="103" spans="1:6" ht="30">
      <c r="A103" s="86"/>
      <c r="B103" s="87" t="s">
        <v>70</v>
      </c>
    </row>
    <row r="104" spans="1:6" ht="15">
      <c r="A104" s="91"/>
      <c r="B104" s="111"/>
      <c r="C104" s="111"/>
      <c r="D104" s="111"/>
      <c r="E104" s="111"/>
      <c r="F104" s="111"/>
    </row>
    <row r="105" spans="1:6">
      <c r="E105" s="3"/>
      <c r="F105" s="3"/>
    </row>
    <row r="106" spans="1:6">
      <c r="E106" s="3"/>
      <c r="F106" s="3"/>
    </row>
    <row r="107" spans="1:6">
      <c r="E107" s="3"/>
      <c r="F107" s="3"/>
    </row>
    <row r="108" spans="1:6">
      <c r="E108" s="3"/>
      <c r="F108" s="3"/>
    </row>
    <row r="109" spans="1:6" ht="15">
      <c r="B109" s="88" t="s">
        <v>73</v>
      </c>
      <c r="C109" s="89" t="s">
        <v>72</v>
      </c>
      <c r="D109" s="90"/>
    </row>
    <row r="110" spans="1:6">
      <c r="E110" s="3"/>
      <c r="F110" s="3"/>
    </row>
    <row r="111" spans="1:6">
      <c r="E111" s="3"/>
      <c r="F111" s="3"/>
    </row>
    <row r="112" spans="1:6">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row r="124" spans="5:6">
      <c r="E124" s="3"/>
      <c r="F124" s="3"/>
    </row>
    <row r="125" spans="5:6">
      <c r="E125" s="3"/>
      <c r="F125" s="3"/>
    </row>
    <row r="126" spans="5:6">
      <c r="E126" s="3"/>
      <c r="F126" s="3"/>
    </row>
    <row r="127" spans="5:6">
      <c r="E127" s="3"/>
      <c r="F127" s="3"/>
    </row>
    <row r="128" spans="5:6">
      <c r="E128" s="3"/>
      <c r="F128" s="3"/>
    </row>
    <row r="129" spans="5:6">
      <c r="E129" s="3"/>
      <c r="F129" s="3"/>
    </row>
    <row r="130" spans="5:6">
      <c r="E130" s="3"/>
      <c r="F130" s="3"/>
    </row>
    <row r="131" spans="5:6">
      <c r="E131" s="3"/>
      <c r="F131" s="3"/>
    </row>
    <row r="132" spans="5:6">
      <c r="E132" s="3"/>
      <c r="F132" s="3"/>
    </row>
    <row r="133" spans="5:6">
      <c r="E133" s="3"/>
      <c r="F133" s="3"/>
    </row>
    <row r="134" spans="5:6">
      <c r="E134" s="3"/>
      <c r="F134" s="3"/>
    </row>
    <row r="135" spans="5:6">
      <c r="E135" s="3"/>
      <c r="F135" s="3"/>
    </row>
    <row r="136" spans="5:6">
      <c r="E136" s="3"/>
      <c r="F136" s="3"/>
    </row>
    <row r="137" spans="5:6">
      <c r="E137" s="3"/>
      <c r="F137" s="3"/>
    </row>
    <row r="138" spans="5:6">
      <c r="E138" s="3"/>
      <c r="F138" s="3"/>
    </row>
    <row r="139" spans="5:6">
      <c r="E139" s="3"/>
      <c r="F139" s="3"/>
    </row>
    <row r="140" spans="5:6">
      <c r="E140" s="3"/>
      <c r="F140" s="3"/>
    </row>
  </sheetData>
  <protectedRanges>
    <protectedRange sqref="E89:E96" name="Raspon1_1_1"/>
  </protectedRanges>
  <mergeCells count="28">
    <mergeCell ref="A94:F94"/>
    <mergeCell ref="B104:F104"/>
    <mergeCell ref="A89:F89"/>
    <mergeCell ref="A90:F90"/>
    <mergeCell ref="A91:F91"/>
    <mergeCell ref="A92:F92"/>
    <mergeCell ref="A93:F93"/>
    <mergeCell ref="B80:D80"/>
    <mergeCell ref="C81:D81"/>
    <mergeCell ref="B84:D84"/>
    <mergeCell ref="D1:F1"/>
    <mergeCell ref="A2:F2"/>
    <mergeCell ref="A3:F3"/>
    <mergeCell ref="A28:A31"/>
    <mergeCell ref="C28:C31"/>
    <mergeCell ref="D28:D31"/>
    <mergeCell ref="E28:E31"/>
    <mergeCell ref="F28:F31"/>
    <mergeCell ref="A33:A36"/>
    <mergeCell ref="C33:C36"/>
    <mergeCell ref="D33:D36"/>
    <mergeCell ref="E33:E36"/>
    <mergeCell ref="F33:F36"/>
    <mergeCell ref="A38:A41"/>
    <mergeCell ref="C38:C41"/>
    <mergeCell ref="D38:D41"/>
    <mergeCell ref="E38:E41"/>
    <mergeCell ref="F38:F41"/>
  </mergeCells>
  <phoneticPr fontId="0" type="noConversion"/>
  <pageMargins left="0.70866141732283472" right="0.51181102362204722" top="0.82677165354330717" bottom="0.74803149606299213" header="0.31496062992125984" footer="0.31496062992125984"/>
  <pageSetup paperSize="9" scale="88" fitToHeight="0" orientation="portrait" r:id="rId1"/>
  <headerFooter alignWithMargins="0">
    <oddHeader>&amp;L&amp;G&amp;C&amp;"Arial,Podebljano kurziv"Energetska obnova javne rasvjete uz DC35
Cerje Neboje - Jurketinec i lokalnih cesta&amp;R&amp;"Arial,Kurziv"veljača, 2020</oddHeader>
    <oddFooter>&amp;C&amp;"Arial,Kurziv"investitor:&amp;"Arial,Uobičajeno" &amp;"Arial,Podebljano kurziv"Općina Maruševec&amp;R&amp;P/&amp;N</oddFooter>
  </headerFooter>
  <rowBreaks count="5" manualBreakCount="5">
    <brk id="27" max="16383" man="1"/>
    <brk id="48" max="5" man="1"/>
    <brk id="56" max="5" man="1"/>
    <brk id="71" max="5" man="1"/>
    <brk id="85" max="5"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Maruševec en. obnova JR</vt:lpstr>
      <vt:lpstr>'Maruševec en. obnova JR'!Ispis_naslova</vt:lpstr>
      <vt:lpstr>'Maruševec en. obnova JR'!Podrucje_ispisa</vt:lpstr>
    </vt:vector>
  </TitlesOfParts>
  <Company>Elektromontaza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Zapisnik o izvršenim radovima</dc:title>
  <dc:creator>Nenad Novak</dc:creator>
  <cp:lastModifiedBy>Admin</cp:lastModifiedBy>
  <cp:lastPrinted>2020-06-08T12:04:15Z</cp:lastPrinted>
  <dcterms:created xsi:type="dcterms:W3CDTF">2004-04-05T12:17:11Z</dcterms:created>
  <dcterms:modified xsi:type="dcterms:W3CDTF">2020-06-19T07:49:22Z</dcterms:modified>
</cp:coreProperties>
</file>